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480" windowHeight="8505" activeTab="1"/>
  </bookViews>
  <sheets>
    <sheet name="Sheet1" sheetId="1" r:id="rId1"/>
    <sheet name="Dieuchinh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9" i="2" l="1"/>
  <c r="I18" i="2"/>
  <c r="I17" i="2" s="1"/>
  <c r="K17" i="2"/>
  <c r="J17" i="2"/>
  <c r="J19" i="2" s="1"/>
  <c r="H17" i="2"/>
  <c r="H19" i="2" s="1"/>
  <c r="I13" i="2"/>
  <c r="I19" i="2" l="1"/>
  <c r="K21" i="1"/>
  <c r="I14" i="1"/>
  <c r="J14" i="1"/>
  <c r="K14" i="1"/>
  <c r="H14" i="1"/>
  <c r="I20" i="1"/>
  <c r="J21" i="1" l="1"/>
  <c r="H21" i="1"/>
  <c r="I16" i="1"/>
  <c r="I17" i="1"/>
  <c r="I18" i="1"/>
  <c r="I19" i="1"/>
  <c r="I15" i="1"/>
  <c r="K16" i="1"/>
  <c r="K17" i="1"/>
  <c r="K18" i="1"/>
  <c r="K19" i="1"/>
  <c r="K15" i="1"/>
  <c r="I13" i="1"/>
  <c r="I21" i="1" s="1"/>
</calcChain>
</file>

<file path=xl/sharedStrings.xml><?xml version="1.0" encoding="utf-8"?>
<sst xmlns="http://schemas.openxmlformats.org/spreadsheetml/2006/main" count="76" uniqueCount="41">
  <si>
    <t>Thực tế thực hiện của Bộ, ngành, địa phương
 trong năm 2016</t>
  </si>
  <si>
    <t>TT</t>
  </si>
  <si>
    <t>Nội dung</t>
  </si>
  <si>
    <t>Tổng cộng</t>
  </si>
  <si>
    <t>NSTW</t>
  </si>
  <si>
    <t>NSĐP</t>
  </si>
  <si>
    <t>Nguồn khác
(CCTL10%)</t>
  </si>
  <si>
    <t>Nguồn 
khác</t>
  </si>
  <si>
    <t>I</t>
  </si>
  <si>
    <t>II</t>
  </si>
  <si>
    <t>BÁO CÁO KẾT QUẢ THỰC HIỆN CÁC MỤC TIÊU, NHIỆM VỤ NĂM 2016 VÀ DỰ KIẾN KẾ HOẠCH NĂM 2017</t>
  </si>
  <si>
    <t>DỰ ÁN "ĐỔI MỚI VÀ NÂNG CAO CHẤT LƯỢNG GIÁO DỤC NGHỀ NGHIỆP"</t>
  </si>
  <si>
    <t>(Kèm theo công văn số 48/TCDN-BQL ngày 10 tháng 01 năm 2017 của Tổng cục Dạy nghề)</t>
  </si>
  <si>
    <t>Phát triển chương trình đào tạo</t>
  </si>
  <si>
    <t>Các hoạt động hỗ trợ nhằm đảm bảo chất lượng đào tạo</t>
  </si>
  <si>
    <t>Phát triển hoạt động kiểm định và đảm bảo chất lượng</t>
  </si>
  <si>
    <t>Bồi dưỡng đội ngũ</t>
  </si>
  <si>
    <t>Ứng dụng công nghệ thông tin trong hoạt động quản lý, dạy học</t>
  </si>
  <si>
    <t>Hoạt động tư vấn hướng nghiệp</t>
  </si>
  <si>
    <t>Hỗ trợ đầu tư cơ sở vật chất, thiết bị</t>
  </si>
  <si>
    <t>TỔNG CỘNG (I+II)</t>
  </si>
  <si>
    <t>Thành phố Hồ Chí Minh, ngày     tháng       năm  2017</t>
  </si>
  <si>
    <t>HIỆU TRƯỞNG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</si>
  <si>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</si>
  <si>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</si>
  <si>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</si>
  <si>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</si>
  <si>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</si>
  <si>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Chi phí dự phòng </t>
  </si>
  <si>
    <t>Trường Cao đẳng Kỹ thuật Lý Tự Trọng Thành phố Hồ Chí Minh</t>
  </si>
  <si>
    <t>Dự kiến kế hoạch kinh phí trong năm 2017</t>
  </si>
  <si>
    <t>ĐVT: Đồng</t>
  </si>
  <si>
    <t>Quyết định 
phân bổ số/ ngày/ tháng/
năm</t>
  </si>
  <si>
    <t>Kinh phí (triệu đồng)</t>
  </si>
  <si>
    <t>Thiết bị thực tập động cơ Ô tô</t>
  </si>
  <si>
    <t>Thiết bị thực tập Gầm Ô tô</t>
  </si>
  <si>
    <t>Thiết bị thực tập Điện Ô tô</t>
  </si>
  <si>
    <t>I.1</t>
  </si>
  <si>
    <t>I.2</t>
  </si>
  <si>
    <t>I.3</t>
  </si>
  <si>
    <t>1073/GDĐT-KHTC ngày 15/4/2016 và QĐ 961/QĐ-GDĐT-KHTC ngày 03/6/2016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</si>
</sst>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64" fontId="2" fillId="0" borderId="1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164" fontId="4" fillId="0" borderId="0" xfId="1" applyNumberFormat="1" applyFont="1" applyBorder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4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6" fillId="0" borderId="4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164" fontId="6" fillId="0" borderId="0" xfId="1" applyNumberFormat="1" applyFont="1" applyBorder="1"/>
    <xf numFmtId="164" fontId="8" fillId="0" borderId="0" xfId="1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164" fontId="7" fillId="0" borderId="0" xfId="1" applyNumberFormat="1" applyFont="1" applyAlignment="1">
      <alignment horizontal="center"/>
    </xf>
    <xf numFmtId="164" fontId="6" fillId="0" borderId="0" xfId="1" applyNumberFormat="1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4" fontId="11" fillId="0" borderId="1" xfId="0" applyNumberFormat="1" applyFont="1" applyBorder="1" applyAlignment="1">
      <alignment vertical="center"/>
    </xf>
    <xf numFmtId="0" fontId="11" fillId="0" borderId="7" xfId="0" applyFont="1" applyBorder="1" applyAlignment="1">
      <alignment vertical="center" wrapText="1"/>
    </xf>
    <xf numFmtId="164" fontId="10" fillId="0" borderId="4" xfId="1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164" fontId="11" fillId="0" borderId="1" xfId="1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7" xfId="0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11" fillId="0" borderId="7" xfId="0" applyFont="1" applyBorder="1" applyAlignment="1">
      <alignment wrapText="1"/>
    </xf>
    <xf numFmtId="0" fontId="11" fillId="0" borderId="1" xfId="0" applyFont="1" applyBorder="1"/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164" fontId="10" fillId="0" borderId="1" xfId="1" applyNumberFormat="1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3" name="Straight Connector 2"/>
        <xdr:cNvCxnSpPr/>
      </xdr:nvCxnSpPr>
      <xdr:spPr>
        <a:xfrm>
          <a:off x="762000" y="678656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1319893</xdr:colOff>
      <xdr:row>2</xdr:row>
      <xdr:rowOff>23813</xdr:rowOff>
    </xdr:from>
    <xdr:to>
      <xdr:col>8</xdr:col>
      <xdr:colOff>1578429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728857" y="432027"/>
          <a:ext cx="19594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4" name="Straight Connector 3"/>
        <xdr:cNvCxnSpPr/>
      </xdr:nvCxnSpPr>
      <xdr:spPr>
        <a:xfrm>
          <a:off x="812006" y="664368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1319893</xdr:colOff>
      <xdr:row>2</xdr:row>
      <xdr:rowOff>23813</xdr:rowOff>
    </xdr:from>
    <xdr:to>
      <xdr:col>8</xdr:col>
      <xdr:colOff>1578429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692118" y="442913"/>
          <a:ext cx="19635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view="pageLayout" zoomScale="70" zoomScaleNormal="80" zoomScalePageLayoutView="70" workbookViewId="0">
      <selection sqref="A1:XFD1048576"/>
    </sheetView>
  </sheetViews>
  <sheetFormatPr defaultRowHeight="16.5" x14ac:dyDescent="0.25"/>
  <cols>
    <col min="1" max="1" width="9.140625" style="7"/>
    <col min="2" max="2" width="27.140625" style="5" customWidth="1"/>
    <col min="3" max="3" width="11.5703125" style="5" customWidth="1"/>
    <col min="4" max="6" width="9.140625" style="5"/>
    <col min="7" max="7" width="13.5703125" style="5" customWidth="1"/>
    <col min="8" max="8" width="23.85546875" style="29" customWidth="1"/>
    <col min="9" max="9" width="23.7109375" style="5" customWidth="1"/>
    <col min="10" max="10" width="9.140625" style="5"/>
    <col min="11" max="11" width="21.5703125" style="29" customWidth="1"/>
    <col min="12" max="16384" width="9.140625" style="5"/>
  </cols>
  <sheetData>
    <row r="1" spans="1:11" x14ac:dyDescent="0.25">
      <c r="A1" s="42" t="s">
        <v>23</v>
      </c>
      <c r="B1" s="42"/>
      <c r="C1" s="42"/>
      <c r="G1" s="43" t="s">
        <v>26</v>
      </c>
      <c r="H1" s="43"/>
      <c r="I1" s="43"/>
      <c r="J1" s="43"/>
      <c r="K1" s="43"/>
    </row>
    <row r="2" spans="1:11" x14ac:dyDescent="0.25">
      <c r="A2" s="43" t="s">
        <v>24</v>
      </c>
      <c r="B2" s="43"/>
      <c r="C2" s="43"/>
      <c r="G2" s="43" t="s">
        <v>27</v>
      </c>
      <c r="H2" s="43"/>
      <c r="I2" s="43"/>
      <c r="J2" s="43"/>
      <c r="K2" s="43"/>
    </row>
    <row r="3" spans="1:11" x14ac:dyDescent="0.25">
      <c r="A3" s="43" t="s">
        <v>25</v>
      </c>
      <c r="B3" s="43"/>
      <c r="C3" s="43"/>
    </row>
    <row r="4" spans="1:11" x14ac:dyDescent="0.25">
      <c r="A4" s="30"/>
      <c r="B4" s="30"/>
      <c r="C4" s="30"/>
    </row>
    <row r="5" spans="1:11" s="1" customFormat="1" ht="18" customHeight="1" x14ac:dyDescent="0.25">
      <c r="A5" s="43" t="s">
        <v>10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s="1" customFormat="1" ht="18" customHeight="1" x14ac:dyDescent="0.2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s="1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44"/>
    </row>
    <row r="8" spans="1:11" s="2" customFormat="1" x14ac:dyDescent="0.25">
      <c r="A8" s="52" t="s">
        <v>12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1" ht="21.75" customHeight="1" x14ac:dyDescent="0.25">
      <c r="K9" s="5" t="s">
        <v>31</v>
      </c>
    </row>
    <row r="10" spans="1:11" ht="30" customHeight="1" x14ac:dyDescent="0.25">
      <c r="A10" s="3"/>
      <c r="B10" s="4"/>
      <c r="C10" s="45" t="s">
        <v>0</v>
      </c>
      <c r="D10" s="46"/>
      <c r="E10" s="46"/>
      <c r="F10" s="46"/>
      <c r="G10" s="47"/>
      <c r="H10" s="45" t="s">
        <v>30</v>
      </c>
      <c r="I10" s="48"/>
      <c r="J10" s="48"/>
      <c r="K10" s="49"/>
    </row>
    <row r="11" spans="1:11" s="7" customFormat="1" ht="24.75" customHeight="1" x14ac:dyDescent="0.25">
      <c r="A11" s="6" t="s">
        <v>1</v>
      </c>
      <c r="B11" s="6" t="s">
        <v>2</v>
      </c>
      <c r="C11" s="45" t="s">
        <v>33</v>
      </c>
      <c r="D11" s="46"/>
      <c r="E11" s="46"/>
      <c r="F11" s="46"/>
      <c r="G11" s="50" t="s">
        <v>32</v>
      </c>
      <c r="H11" s="53" t="s">
        <v>3</v>
      </c>
      <c r="I11" s="34" t="s">
        <v>4</v>
      </c>
      <c r="J11" s="34" t="s">
        <v>5</v>
      </c>
      <c r="K11" s="36" t="s">
        <v>6</v>
      </c>
    </row>
    <row r="12" spans="1:11" s="7" customFormat="1" ht="41.25" customHeight="1" x14ac:dyDescent="0.25">
      <c r="A12" s="8"/>
      <c r="B12" s="8"/>
      <c r="C12" s="9" t="s">
        <v>3</v>
      </c>
      <c r="D12" s="9" t="s">
        <v>4</v>
      </c>
      <c r="E12" s="9" t="s">
        <v>5</v>
      </c>
      <c r="F12" s="10" t="s">
        <v>7</v>
      </c>
      <c r="G12" s="51"/>
      <c r="H12" s="54"/>
      <c r="I12" s="35"/>
      <c r="J12" s="35"/>
      <c r="K12" s="37"/>
    </row>
    <row r="13" spans="1:11" ht="34.5" customHeight="1" x14ac:dyDescent="0.25">
      <c r="A13" s="11" t="s">
        <v>8</v>
      </c>
      <c r="B13" s="12" t="s">
        <v>19</v>
      </c>
      <c r="C13" s="13"/>
      <c r="D13" s="13"/>
      <c r="E13" s="14"/>
      <c r="F13" s="13"/>
      <c r="G13" s="14"/>
      <c r="H13" s="15">
        <v>12558649897</v>
      </c>
      <c r="I13" s="16">
        <f>+H13-K13</f>
        <v>11302784907</v>
      </c>
      <c r="J13" s="17"/>
      <c r="K13" s="18">
        <v>1255864990</v>
      </c>
    </row>
    <row r="14" spans="1:11" ht="51.75" customHeight="1" x14ac:dyDescent="0.25">
      <c r="A14" s="11" t="s">
        <v>9</v>
      </c>
      <c r="B14" s="12" t="s">
        <v>14</v>
      </c>
      <c r="C14" s="13"/>
      <c r="D14" s="13"/>
      <c r="E14" s="14"/>
      <c r="F14" s="13"/>
      <c r="G14" s="14"/>
      <c r="H14" s="18">
        <f>+SUM(H15:H20)</f>
        <v>2937932495</v>
      </c>
      <c r="I14" s="18">
        <f>+SUM(I15:I20)</f>
        <v>2644139245</v>
      </c>
      <c r="J14" s="18">
        <f t="shared" ref="J14:K14" si="0">+SUM(J15:J20)</f>
        <v>0</v>
      </c>
      <c r="K14" s="18">
        <f t="shared" si="0"/>
        <v>293793250</v>
      </c>
    </row>
    <row r="15" spans="1:11" ht="33" x14ac:dyDescent="0.25">
      <c r="A15" s="9">
        <v>1</v>
      </c>
      <c r="B15" s="19" t="s">
        <v>13</v>
      </c>
      <c r="C15" s="13"/>
      <c r="D15" s="13"/>
      <c r="E15" s="14"/>
      <c r="F15" s="13"/>
      <c r="G15" s="14"/>
      <c r="H15" s="20">
        <v>800000000</v>
      </c>
      <c r="I15" s="21">
        <f>+H15-K15</f>
        <v>720000000</v>
      </c>
      <c r="J15" s="13"/>
      <c r="K15" s="20">
        <f>+H15*0.1</f>
        <v>80000000</v>
      </c>
    </row>
    <row r="16" spans="1:11" ht="54" customHeight="1" x14ac:dyDescent="0.25">
      <c r="A16" s="9">
        <v>2</v>
      </c>
      <c r="B16" s="19" t="s">
        <v>15</v>
      </c>
      <c r="C16" s="13"/>
      <c r="D16" s="13"/>
      <c r="E16" s="14"/>
      <c r="F16" s="13"/>
      <c r="G16" s="14"/>
      <c r="H16" s="20">
        <v>400000000</v>
      </c>
      <c r="I16" s="21">
        <f t="shared" ref="I16:I20" si="1">+H16-K16</f>
        <v>360000000</v>
      </c>
      <c r="J16" s="13"/>
      <c r="K16" s="20">
        <f t="shared" ref="K16:K19" si="2">+H16*0.1</f>
        <v>40000000</v>
      </c>
    </row>
    <row r="17" spans="1:11" ht="23.25" customHeight="1" x14ac:dyDescent="0.25">
      <c r="A17" s="9">
        <v>3</v>
      </c>
      <c r="B17" s="19" t="s">
        <v>16</v>
      </c>
      <c r="C17" s="13"/>
      <c r="D17" s="13"/>
      <c r="E17" s="14"/>
      <c r="F17" s="13"/>
      <c r="G17" s="14"/>
      <c r="H17" s="20">
        <v>400000000</v>
      </c>
      <c r="I17" s="21">
        <f t="shared" si="1"/>
        <v>360000000</v>
      </c>
      <c r="J17" s="13"/>
      <c r="K17" s="20">
        <f t="shared" si="2"/>
        <v>40000000</v>
      </c>
    </row>
    <row r="18" spans="1:11" ht="52.5" customHeight="1" x14ac:dyDescent="0.25">
      <c r="A18" s="9">
        <v>4</v>
      </c>
      <c r="B18" s="19" t="s">
        <v>17</v>
      </c>
      <c r="C18" s="13"/>
      <c r="D18" s="13"/>
      <c r="E18" s="14"/>
      <c r="F18" s="13"/>
      <c r="G18" s="14"/>
      <c r="H18" s="20">
        <v>200000000</v>
      </c>
      <c r="I18" s="21">
        <f t="shared" si="1"/>
        <v>180000000</v>
      </c>
      <c r="J18" s="13"/>
      <c r="K18" s="20">
        <f t="shared" si="2"/>
        <v>20000000</v>
      </c>
    </row>
    <row r="19" spans="1:11" ht="33" x14ac:dyDescent="0.25">
      <c r="A19" s="22">
        <v>5</v>
      </c>
      <c r="B19" s="23" t="s">
        <v>18</v>
      </c>
      <c r="C19" s="24"/>
      <c r="D19" s="24"/>
      <c r="E19" s="24"/>
      <c r="F19" s="24"/>
      <c r="G19" s="24"/>
      <c r="H19" s="20">
        <v>400000000</v>
      </c>
      <c r="I19" s="21">
        <f t="shared" si="1"/>
        <v>360000000</v>
      </c>
      <c r="J19" s="24"/>
      <c r="K19" s="20">
        <f t="shared" si="2"/>
        <v>40000000</v>
      </c>
    </row>
    <row r="20" spans="1:11" ht="24" customHeight="1" x14ac:dyDescent="0.25">
      <c r="A20" s="22">
        <v>6</v>
      </c>
      <c r="B20" s="31" t="s">
        <v>28</v>
      </c>
      <c r="C20" s="24"/>
      <c r="D20" s="24"/>
      <c r="E20" s="24"/>
      <c r="F20" s="24"/>
      <c r="G20" s="24"/>
      <c r="H20" s="20">
        <v>737932495</v>
      </c>
      <c r="I20" s="20">
        <f t="shared" si="1"/>
        <v>664139245</v>
      </c>
      <c r="J20" s="24"/>
      <c r="K20" s="20">
        <v>73793250</v>
      </c>
    </row>
    <row r="21" spans="1:11" ht="23.25" customHeight="1" x14ac:dyDescent="0.25">
      <c r="A21" s="38" t="s">
        <v>20</v>
      </c>
      <c r="B21" s="39"/>
      <c r="C21" s="24"/>
      <c r="D21" s="24"/>
      <c r="E21" s="24"/>
      <c r="F21" s="24"/>
      <c r="G21" s="24"/>
      <c r="H21" s="25">
        <f>+H13+H14</f>
        <v>15496582392</v>
      </c>
      <c r="I21" s="25">
        <f t="shared" ref="I21:J21" si="3">+I13+I14</f>
        <v>13946924152</v>
      </c>
      <c r="J21" s="25">
        <f t="shared" si="3"/>
        <v>0</v>
      </c>
      <c r="K21" s="25">
        <f>+K13+K14</f>
        <v>1549658240</v>
      </c>
    </row>
    <row r="22" spans="1:11" ht="9.75" customHeight="1" x14ac:dyDescent="0.25">
      <c r="A22" s="26"/>
      <c r="B22" s="27"/>
      <c r="C22" s="27"/>
      <c r="D22" s="27"/>
      <c r="E22" s="27"/>
      <c r="F22" s="27"/>
      <c r="G22" s="27"/>
      <c r="H22" s="28"/>
      <c r="I22" s="27"/>
      <c r="J22" s="27"/>
      <c r="K22" s="28"/>
    </row>
    <row r="23" spans="1:11" x14ac:dyDescent="0.25">
      <c r="A23" s="26"/>
      <c r="B23" s="27"/>
      <c r="C23" s="27"/>
      <c r="D23" s="27"/>
      <c r="E23" s="27"/>
      <c r="F23" s="27"/>
      <c r="G23" s="27"/>
      <c r="H23" s="40" t="s">
        <v>21</v>
      </c>
      <c r="I23" s="40"/>
      <c r="J23" s="40"/>
      <c r="K23" s="40"/>
    </row>
    <row r="24" spans="1:11" x14ac:dyDescent="0.25">
      <c r="H24" s="41" t="s">
        <v>22</v>
      </c>
      <c r="I24" s="41"/>
      <c r="J24" s="41"/>
      <c r="K24" s="41"/>
    </row>
  </sheetData>
  <mergeCells count="20">
    <mergeCell ref="H24:K24"/>
    <mergeCell ref="A1:C1"/>
    <mergeCell ref="A2:C2"/>
    <mergeCell ref="A3:C3"/>
    <mergeCell ref="G1:K1"/>
    <mergeCell ref="A7:K7"/>
    <mergeCell ref="G2:K2"/>
    <mergeCell ref="C10:G10"/>
    <mergeCell ref="H10:K10"/>
    <mergeCell ref="G11:G12"/>
    <mergeCell ref="C11:F11"/>
    <mergeCell ref="A5:K5"/>
    <mergeCell ref="A6:K6"/>
    <mergeCell ref="A8:K8"/>
    <mergeCell ref="H11:H12"/>
    <mergeCell ref="I11:I12"/>
    <mergeCell ref="J11:J12"/>
    <mergeCell ref="K11:K12"/>
    <mergeCell ref="A21:B21"/>
    <mergeCell ref="H23:K23"/>
  </mergeCells>
  <pageMargins left="0.7" right="0.43154761904761907" top="0.5" bottom="0.75" header="0.3" footer="0.3"/>
  <pageSetup paperSize="1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1" workbookViewId="0">
      <selection activeCell="H16" sqref="H16"/>
    </sheetView>
  </sheetViews>
  <sheetFormatPr defaultRowHeight="16.5" x14ac:dyDescent="0.25"/>
  <cols>
    <col min="1" max="1" width="5.140625" style="32" customWidth="1"/>
    <col min="2" max="2" width="19" style="5" customWidth="1"/>
    <col min="3" max="3" width="10.7109375" style="5" customWidth="1"/>
    <col min="4" max="4" width="4" style="5" customWidth="1"/>
    <col min="5" max="5" width="9.140625" style="5"/>
    <col min="6" max="6" width="6.7109375" style="5" customWidth="1"/>
    <col min="7" max="7" width="13.85546875" style="5" customWidth="1"/>
    <col min="8" max="8" width="16.42578125" style="29" customWidth="1"/>
    <col min="9" max="9" width="16.5703125" style="5" customWidth="1"/>
    <col min="10" max="10" width="6.85546875" style="5" customWidth="1"/>
    <col min="11" max="11" width="15.28515625" style="29" customWidth="1"/>
    <col min="12" max="16384" width="9.140625" style="5"/>
  </cols>
  <sheetData>
    <row r="1" spans="1:11" x14ac:dyDescent="0.25">
      <c r="A1" s="42" t="s">
        <v>23</v>
      </c>
      <c r="B1" s="42"/>
      <c r="C1" s="42"/>
      <c r="G1" s="43" t="s">
        <v>26</v>
      </c>
      <c r="H1" s="43"/>
      <c r="I1" s="43"/>
      <c r="J1" s="43"/>
      <c r="K1" s="43"/>
    </row>
    <row r="2" spans="1:11" x14ac:dyDescent="0.25">
      <c r="A2" s="43" t="s">
        <v>24</v>
      </c>
      <c r="B2" s="43"/>
      <c r="C2" s="43"/>
      <c r="G2" s="43" t="s">
        <v>27</v>
      </c>
      <c r="H2" s="43"/>
      <c r="I2" s="43"/>
      <c r="J2" s="43"/>
      <c r="K2" s="43"/>
    </row>
    <row r="3" spans="1:11" x14ac:dyDescent="0.25">
      <c r="A3" s="43" t="s">
        <v>25</v>
      </c>
      <c r="B3" s="43"/>
      <c r="C3" s="43"/>
    </row>
    <row r="4" spans="1:11" x14ac:dyDescent="0.25">
      <c r="A4" s="33"/>
      <c r="B4" s="33"/>
      <c r="C4" s="33"/>
    </row>
    <row r="5" spans="1:11" s="1" customFormat="1" ht="18" customHeight="1" x14ac:dyDescent="0.25">
      <c r="A5" s="43" t="s">
        <v>10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s="1" customFormat="1" ht="18" customHeight="1" x14ac:dyDescent="0.2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s="1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44"/>
    </row>
    <row r="8" spans="1:11" s="2" customFormat="1" x14ac:dyDescent="0.25">
      <c r="A8" s="52" t="s">
        <v>12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1" ht="21.75" customHeight="1" x14ac:dyDescent="0.25">
      <c r="K9" s="5" t="s">
        <v>31</v>
      </c>
    </row>
    <row r="10" spans="1:11" ht="30" customHeight="1" x14ac:dyDescent="0.25">
      <c r="A10" s="55"/>
      <c r="B10" s="56"/>
      <c r="C10" s="57" t="s">
        <v>0</v>
      </c>
      <c r="D10" s="58"/>
      <c r="E10" s="58"/>
      <c r="F10" s="58"/>
      <c r="G10" s="59"/>
      <c r="H10" s="57" t="s">
        <v>30</v>
      </c>
      <c r="I10" s="60"/>
      <c r="J10" s="60"/>
      <c r="K10" s="61"/>
    </row>
    <row r="11" spans="1:11" s="32" customFormat="1" ht="24.75" customHeight="1" x14ac:dyDescent="0.25">
      <c r="A11" s="62" t="s">
        <v>1</v>
      </c>
      <c r="B11" s="62" t="s">
        <v>2</v>
      </c>
      <c r="C11" s="57" t="s">
        <v>33</v>
      </c>
      <c r="D11" s="58"/>
      <c r="E11" s="58"/>
      <c r="F11" s="58"/>
      <c r="G11" s="63" t="s">
        <v>32</v>
      </c>
      <c r="H11" s="64" t="s">
        <v>3</v>
      </c>
      <c r="I11" s="65" t="s">
        <v>4</v>
      </c>
      <c r="J11" s="65" t="s">
        <v>5</v>
      </c>
      <c r="K11" s="66" t="s">
        <v>6</v>
      </c>
    </row>
    <row r="12" spans="1:11" s="32" customFormat="1" ht="41.25" customHeight="1" x14ac:dyDescent="0.25">
      <c r="A12" s="67"/>
      <c r="B12" s="67"/>
      <c r="C12" s="68" t="s">
        <v>3</v>
      </c>
      <c r="D12" s="82" t="s">
        <v>4</v>
      </c>
      <c r="E12" s="68" t="s">
        <v>5</v>
      </c>
      <c r="F12" s="69" t="s">
        <v>7</v>
      </c>
      <c r="G12" s="70"/>
      <c r="H12" s="71"/>
      <c r="I12" s="72"/>
      <c r="J12" s="72"/>
      <c r="K12" s="73"/>
    </row>
    <row r="13" spans="1:11" ht="90.75" customHeight="1" x14ac:dyDescent="0.25">
      <c r="A13" s="83" t="s">
        <v>8</v>
      </c>
      <c r="B13" s="84" t="s">
        <v>19</v>
      </c>
      <c r="C13" s="85">
        <v>2789.4</v>
      </c>
      <c r="D13" s="86"/>
      <c r="E13" s="87">
        <v>2789.4</v>
      </c>
      <c r="F13" s="86"/>
      <c r="G13" s="88" t="s">
        <v>40</v>
      </c>
      <c r="H13" s="89">
        <v>12558649897</v>
      </c>
      <c r="I13" s="90">
        <f>+H13-K13</f>
        <v>11302784907</v>
      </c>
      <c r="J13" s="86"/>
      <c r="K13" s="91">
        <v>1255864990</v>
      </c>
    </row>
    <row r="14" spans="1:11" ht="34.5" customHeight="1" x14ac:dyDescent="0.25">
      <c r="A14" s="92" t="s">
        <v>37</v>
      </c>
      <c r="B14" s="93" t="s">
        <v>34</v>
      </c>
      <c r="C14" s="86"/>
      <c r="D14" s="86"/>
      <c r="E14" s="94"/>
      <c r="F14" s="86"/>
      <c r="G14" s="94"/>
      <c r="H14" s="89"/>
      <c r="I14" s="95"/>
      <c r="J14" s="96"/>
      <c r="K14" s="97"/>
    </row>
    <row r="15" spans="1:11" ht="34.5" customHeight="1" x14ac:dyDescent="0.25">
      <c r="A15" s="92" t="s">
        <v>38</v>
      </c>
      <c r="B15" s="93" t="s">
        <v>35</v>
      </c>
      <c r="C15" s="86"/>
      <c r="D15" s="86"/>
      <c r="E15" s="94"/>
      <c r="F15" s="86"/>
      <c r="G15" s="94"/>
      <c r="H15" s="89"/>
      <c r="I15" s="95"/>
      <c r="J15" s="96"/>
      <c r="K15" s="97"/>
    </row>
    <row r="16" spans="1:11" ht="34.5" customHeight="1" x14ac:dyDescent="0.25">
      <c r="A16" s="92" t="s">
        <v>39</v>
      </c>
      <c r="B16" s="93" t="s">
        <v>36</v>
      </c>
      <c r="C16" s="86"/>
      <c r="D16" s="86"/>
      <c r="E16" s="94"/>
      <c r="F16" s="86"/>
      <c r="G16" s="94"/>
      <c r="H16" s="89"/>
      <c r="I16" s="95"/>
      <c r="J16" s="96"/>
      <c r="K16" s="97"/>
    </row>
    <row r="17" spans="1:11" ht="51.75" customHeight="1" x14ac:dyDescent="0.25">
      <c r="A17" s="83" t="s">
        <v>9</v>
      </c>
      <c r="B17" s="84" t="s">
        <v>28</v>
      </c>
      <c r="C17" s="86"/>
      <c r="D17" s="86"/>
      <c r="E17" s="94"/>
      <c r="F17" s="86"/>
      <c r="G17" s="94"/>
      <c r="H17" s="97">
        <f>+SUM(H18:H18)</f>
        <v>737932495</v>
      </c>
      <c r="I17" s="91">
        <f>+SUM(I18:I18)</f>
        <v>664139245</v>
      </c>
      <c r="J17" s="91">
        <f>+SUM(J18:J18)</f>
        <v>0</v>
      </c>
      <c r="K17" s="91">
        <f>+SUM(K18:K18)</f>
        <v>73793250</v>
      </c>
    </row>
    <row r="18" spans="1:11" ht="24" customHeight="1" x14ac:dyDescent="0.25">
      <c r="A18" s="98">
        <v>6</v>
      </c>
      <c r="B18" s="99" t="s">
        <v>28</v>
      </c>
      <c r="C18" s="100"/>
      <c r="D18" s="100"/>
      <c r="E18" s="100"/>
      <c r="F18" s="100"/>
      <c r="G18" s="100"/>
      <c r="H18" s="91">
        <v>737932495</v>
      </c>
      <c r="I18" s="91">
        <f t="shared" ref="I18" si="0">+H18-K18</f>
        <v>664139245</v>
      </c>
      <c r="J18" s="100"/>
      <c r="K18" s="91">
        <v>73793250</v>
      </c>
    </row>
    <row r="19" spans="1:11" ht="23.25" customHeight="1" x14ac:dyDescent="0.25">
      <c r="A19" s="101" t="s">
        <v>20</v>
      </c>
      <c r="B19" s="102"/>
      <c r="C19" s="100"/>
      <c r="D19" s="100"/>
      <c r="E19" s="100"/>
      <c r="F19" s="100"/>
      <c r="G19" s="100"/>
      <c r="H19" s="103">
        <f>+H13+H17</f>
        <v>13296582392</v>
      </c>
      <c r="I19" s="103">
        <f t="shared" ref="I19:J19" si="1">+I13+I17</f>
        <v>11966924152</v>
      </c>
      <c r="J19" s="103">
        <f t="shared" si="1"/>
        <v>0</v>
      </c>
      <c r="K19" s="103">
        <f>+K13+K17</f>
        <v>1329658240</v>
      </c>
    </row>
    <row r="20" spans="1:11" ht="9.75" customHeight="1" x14ac:dyDescent="0.25">
      <c r="A20" s="74"/>
      <c r="B20" s="75"/>
      <c r="C20" s="75"/>
      <c r="D20" s="75"/>
      <c r="E20" s="75"/>
      <c r="F20" s="75"/>
      <c r="G20" s="75"/>
      <c r="H20" s="76"/>
      <c r="I20" s="75"/>
      <c r="J20" s="75"/>
      <c r="K20" s="76"/>
    </row>
    <row r="21" spans="1:11" x14ac:dyDescent="0.25">
      <c r="A21" s="74"/>
      <c r="B21" s="75"/>
      <c r="C21" s="75"/>
      <c r="D21" s="75"/>
      <c r="E21" s="75"/>
      <c r="F21" s="75"/>
      <c r="G21" s="75"/>
      <c r="H21" s="77" t="s">
        <v>21</v>
      </c>
      <c r="I21" s="77"/>
      <c r="J21" s="77"/>
      <c r="K21" s="77"/>
    </row>
    <row r="22" spans="1:11" x14ac:dyDescent="0.25">
      <c r="A22" s="78"/>
      <c r="B22" s="79"/>
      <c r="C22" s="79"/>
      <c r="D22" s="79"/>
      <c r="E22" s="79"/>
      <c r="F22" s="79"/>
      <c r="G22" s="79"/>
      <c r="H22" s="80" t="s">
        <v>22</v>
      </c>
      <c r="I22" s="80"/>
      <c r="J22" s="80"/>
      <c r="K22" s="80"/>
    </row>
    <row r="23" spans="1:11" x14ac:dyDescent="0.25">
      <c r="A23" s="78"/>
      <c r="B23" s="79"/>
      <c r="C23" s="79"/>
      <c r="D23" s="79"/>
      <c r="E23" s="79"/>
      <c r="F23" s="79"/>
      <c r="G23" s="79"/>
      <c r="H23" s="81"/>
      <c r="I23" s="79"/>
      <c r="J23" s="79"/>
      <c r="K23" s="81"/>
    </row>
    <row r="24" spans="1:11" x14ac:dyDescent="0.25">
      <c r="A24" s="78"/>
      <c r="B24" s="79"/>
      <c r="C24" s="79"/>
      <c r="D24" s="79"/>
      <c r="E24" s="79"/>
      <c r="F24" s="79"/>
      <c r="G24" s="79"/>
      <c r="H24" s="81"/>
      <c r="I24" s="79"/>
      <c r="J24" s="79"/>
      <c r="K24" s="81"/>
    </row>
    <row r="25" spans="1:11" x14ac:dyDescent="0.25">
      <c r="A25" s="78"/>
      <c r="B25" s="79"/>
      <c r="C25" s="79"/>
      <c r="D25" s="79"/>
      <c r="E25" s="79"/>
      <c r="F25" s="79"/>
      <c r="G25" s="79"/>
      <c r="H25" s="81"/>
      <c r="I25" s="79"/>
      <c r="J25" s="79"/>
      <c r="K25" s="81"/>
    </row>
    <row r="26" spans="1:11" x14ac:dyDescent="0.25">
      <c r="A26" s="78"/>
      <c r="B26" s="79"/>
      <c r="C26" s="79"/>
      <c r="D26" s="79"/>
      <c r="E26" s="79"/>
      <c r="F26" s="79"/>
      <c r="G26" s="79"/>
      <c r="H26" s="81"/>
      <c r="I26" s="79"/>
      <c r="J26" s="79"/>
      <c r="K26" s="81"/>
    </row>
    <row r="27" spans="1:11" x14ac:dyDescent="0.25">
      <c r="A27" s="78"/>
      <c r="B27" s="79"/>
      <c r="C27" s="79"/>
      <c r="D27" s="79"/>
      <c r="E27" s="79"/>
      <c r="F27" s="79"/>
      <c r="G27" s="79"/>
      <c r="H27" s="81"/>
      <c r="I27" s="79"/>
      <c r="J27" s="79"/>
      <c r="K27" s="81"/>
    </row>
    <row r="28" spans="1:11" x14ac:dyDescent="0.25">
      <c r="A28" s="78"/>
      <c r="B28" s="79"/>
      <c r="C28" s="79"/>
      <c r="D28" s="79"/>
      <c r="E28" s="79"/>
      <c r="F28" s="79"/>
      <c r="G28" s="79"/>
      <c r="H28" s="81"/>
      <c r="I28" s="79"/>
      <c r="J28" s="79"/>
      <c r="K28" s="81"/>
    </row>
    <row r="29" spans="1:11" x14ac:dyDescent="0.25">
      <c r="A29" s="78"/>
      <c r="B29" s="79"/>
      <c r="C29" s="79"/>
      <c r="D29" s="79"/>
      <c r="E29" s="79"/>
      <c r="F29" s="79"/>
      <c r="G29" s="79"/>
      <c r="H29" s="81"/>
      <c r="I29" s="79"/>
      <c r="J29" s="79"/>
      <c r="K29" s="81"/>
    </row>
  </sheetData>
  <mergeCells count="20">
    <mergeCell ref="A5:K5"/>
    <mergeCell ref="A1:C1"/>
    <mergeCell ref="G1:K1"/>
    <mergeCell ref="A2:C2"/>
    <mergeCell ref="G2:K2"/>
    <mergeCell ref="A3:C3"/>
    <mergeCell ref="K11:K12"/>
    <mergeCell ref="A19:B19"/>
    <mergeCell ref="H21:K21"/>
    <mergeCell ref="H22:K22"/>
    <mergeCell ref="A6:K6"/>
    <mergeCell ref="A7:K7"/>
    <mergeCell ref="A8:K8"/>
    <mergeCell ref="C10:G10"/>
    <mergeCell ref="H10:K10"/>
    <mergeCell ref="C11:F11"/>
    <mergeCell ref="G11:G12"/>
    <mergeCell ref="H11:H12"/>
    <mergeCell ref="I11:I12"/>
    <mergeCell ref="J11:J12"/>
  </mergeCells>
  <pageMargins left="0.70866141732283472" right="0.51181102362204722" top="0.74803149606299213" bottom="0.74803149606299213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Dieuchinh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Admin</cp:lastModifiedBy>
  <cp:lastPrinted>2017-02-16T04:15:18Z</cp:lastPrinted>
  <dcterms:created xsi:type="dcterms:W3CDTF">2017-02-09T14:15:49Z</dcterms:created>
  <dcterms:modified xsi:type="dcterms:W3CDTF">2017-02-16T04:41:17Z</dcterms:modified>
</cp:coreProperties>
</file>